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40" windowHeight="11760"/>
  </bookViews>
  <sheets>
    <sheet name="Arkusz1" sheetId="1" r:id="rId1"/>
    <sheet name="Arkusz2" sheetId="2" r:id="rId2"/>
    <sheet name="Arkusz3" sheetId="3" r:id="rId3"/>
  </sheets>
  <definedNames>
    <definedName name="Excel_BuiltIn_Print_Area" localSheetId="0">Arkusz1!$E$2:$H$37</definedName>
    <definedName name="_xlnm.Print_Area" localSheetId="0">Arkusz1!$B$2:$H$59</definedName>
    <definedName name="_xlnm.Print_Area" localSheetId="1">#REF!</definedName>
    <definedName name="_xlnm.Print_Area" localSheetId="2">#REF!</definedName>
    <definedName name="_xlnm.Sheet_Title" localSheetId="0">"Arkusz1"</definedName>
    <definedName name="_xlnm.Sheet_Title" localSheetId="1">"Arkusz2"</definedName>
    <definedName name="_xlnm.Sheet_Title" localSheetId="2">"Arkusz3"</definedName>
  </definedNames>
  <calcPr calcId="125725"/>
</workbook>
</file>

<file path=xl/calcChain.xml><?xml version="1.0" encoding="utf-8"?>
<calcChain xmlns="http://schemas.openxmlformats.org/spreadsheetml/2006/main">
  <c r="E46" i="1"/>
  <c r="E36"/>
  <c r="E30"/>
  <c r="E21"/>
  <c r="E14"/>
  <c r="E55" s="1"/>
  <c r="E59" s="1"/>
  <c r="E54"/>
</calcChain>
</file>

<file path=xl/sharedStrings.xml><?xml version="1.0" encoding="utf-8"?>
<sst xmlns="http://schemas.openxmlformats.org/spreadsheetml/2006/main" count="186" uniqueCount="143">
  <si>
    <t>styczeń-grudzień</t>
  </si>
  <si>
    <t>Ochrona zdrowia psychicznego</t>
  </si>
  <si>
    <t>czerwiec-grudzień</t>
  </si>
  <si>
    <t>Powierzenie realizacji zadań w zakresie upowszechniania turystyki i krajoznawstwa</t>
  </si>
  <si>
    <t xml:space="preserve">Upowszechniania turystyki i krajoznawstwa poprzez realizację FESTIWALU WISŁY w Toruniu </t>
  </si>
  <si>
    <t>Toruński Tydzień 
Tolerancji</t>
  </si>
  <si>
    <t>Wspieranie
 edukacji i 
wychowania - czas wolny dzieci i młodzieży</t>
  </si>
  <si>
    <t>Rozwój wspólnot lokalnych i wzmocnienie kompetencji NGO</t>
  </si>
  <si>
    <t>Przedsięwzięcia rewitalizacyjne (Bydgoskie Przedmieście, Podgórz i Stare Miasto)</t>
  </si>
  <si>
    <t>styczeń-czerwiec</t>
  </si>
  <si>
    <t>lipiec-grudzień</t>
  </si>
  <si>
    <t>marzec-grudzień</t>
  </si>
  <si>
    <t>kwiecień-grudzień</t>
  </si>
  <si>
    <t>wrzesień-grudzień</t>
  </si>
  <si>
    <t xml:space="preserve">marzec-październik </t>
  </si>
  <si>
    <t>luty-grudzień</t>
  </si>
  <si>
    <t>Wspieranie i upowszechnianie kultury fizycznej i rekreacji</t>
  </si>
  <si>
    <t>Lp.</t>
  </si>
  <si>
    <t xml:space="preserve">Nazwa zadania publicznego </t>
  </si>
  <si>
    <t xml:space="preserve">Planowny termin realizacji zadania </t>
  </si>
  <si>
    <t>Wspieranie rodziny - I TURA</t>
  </si>
  <si>
    <t>1/2021</t>
  </si>
  <si>
    <t>2/2021</t>
  </si>
  <si>
    <t>3.1./2021</t>
  </si>
  <si>
    <t>4.1./2021</t>
  </si>
  <si>
    <t>5.1./2021</t>
  </si>
  <si>
    <t>6.1./2021</t>
  </si>
  <si>
    <t>7/2021</t>
  </si>
  <si>
    <t>8/2021</t>
  </si>
  <si>
    <t>9.1.2021</t>
  </si>
  <si>
    <t>10/2021</t>
  </si>
  <si>
    <t>11/2021</t>
  </si>
  <si>
    <t>12/2021</t>
  </si>
  <si>
    <t>17/2021</t>
  </si>
  <si>
    <t>Organizacja międzynarodowych i ogólnopolskich wydarzeń sportowych, memoriałów oraz turniejów cyklicznych kreujących sportowy wizerunek miasta Torunia - I TURA</t>
  </si>
  <si>
    <t>18/2021</t>
  </si>
  <si>
    <t>20/2021</t>
  </si>
  <si>
    <t>21/2021</t>
  </si>
  <si>
    <t>Wspieranie rodziny - II TURA</t>
  </si>
  <si>
    <t>3.2./2021</t>
  </si>
  <si>
    <t>4.2./2021</t>
  </si>
  <si>
    <t>lipiec - grudzień</t>
  </si>
  <si>
    <t>5.2./2021</t>
  </si>
  <si>
    <t>6.2./2021</t>
  </si>
  <si>
    <t>9.2/2021</t>
  </si>
  <si>
    <t>Rozwój sportu dzieci i młodzieży uzdolnionej sportowo w okresie od 1.07.2021 roku do 31.12.2021 roku - II TURA</t>
  </si>
  <si>
    <t>22/2021</t>
  </si>
  <si>
    <t>Wspieranie i upowszechnianie turystyki i krajoznawstwa - II TURA</t>
  </si>
  <si>
    <t>Profilaktyka i rozwiązywanie problemów związanych z używaniem substancji psychoaktywnych, uzależnieniami behawioralnymi i innymi zachowaniami ryzykownymi -            I TURA</t>
  </si>
  <si>
    <t>Rozwój sportu dzieci i młodzieży uzdolnionej sportowo w okresie od 01.02.2021 roku do 30.06.2021 roku - I TURA</t>
  </si>
  <si>
    <t>luty-czerwiec</t>
  </si>
  <si>
    <t>Edukacja ekologiczna mieszkańców Torunia w zakresie adaptacji do zmian klimatu celem popularyzacji i kształtowania postaw proekologicznych</t>
  </si>
  <si>
    <t>Wspieranie rozwoju kultury i ochrony jej dóbr oraz podtrzymywanie tradycji narodowej - I TURA</t>
  </si>
  <si>
    <t xml:space="preserve">Promocja zatrudnienia i rozwoju gospodarczego, rozwój przedsiębiorczości </t>
  </si>
  <si>
    <t xml:space="preserve">Wzmocnienie kompetencji i działalności NGO -
dofinansowanie wkładu własnego do projektów realizujących zadania własne Gminy Miasta Toruń finansowanych z funduszy Unii Europejskiej i innych źródeł zagranicznych oraz z funduszy krajowych
</t>
  </si>
  <si>
    <t xml:space="preserve">marzec - grudzień </t>
  </si>
  <si>
    <t>Wspieranie i upowszechnianie turystyki i krajoznawstwa -             I TURA</t>
  </si>
  <si>
    <t>Profilaktyka i rozwiązywanie problemów związanych z używaniem substancji psychoaktywnych, uzależnieniami behawioralnymi i innymi zachowaniami ryzykownymi -             II TURA</t>
  </si>
  <si>
    <t>Wspieranie rozwoju kultury i ochrony jej dóbr oraz podtrzymywanie tradycji narodowej  - II TURA</t>
  </si>
  <si>
    <t xml:space="preserve">marzec - wrzesień      </t>
  </si>
  <si>
    <t>kwiecień - październik</t>
  </si>
  <si>
    <t xml:space="preserve">październik - grudzień            </t>
  </si>
  <si>
    <t>Nr konkursu</t>
  </si>
  <si>
    <t>Transza</t>
  </si>
  <si>
    <t>I</t>
  </si>
  <si>
    <t>II</t>
  </si>
  <si>
    <t>III</t>
  </si>
  <si>
    <t>IV</t>
  </si>
  <si>
    <t>VI</t>
  </si>
  <si>
    <t>PLANOWANY HARMONOGRAM OTWARTYCH KONKURSÓW OFERT NA ROK 2021</t>
  </si>
  <si>
    <t>10 luty - 31 grudnia</t>
  </si>
  <si>
    <t>Edukacja ekologiczna mieszkańców Torunia w zakresie gospodarki odpadami komunalnymi</t>
  </si>
  <si>
    <t>Działania na rzecz integracji i aktywizacji mieszkańców z obszaru Toruńskiego Centrum Miasta poprzez realizację cyklu pchlich targów dla mieszkańców na terenie Rynku Nowomiejskiego w Toruniu</t>
  </si>
  <si>
    <t>19/2021</t>
  </si>
  <si>
    <t>23.1./2021</t>
  </si>
  <si>
    <t>24/2021</t>
  </si>
  <si>
    <t>25/2021</t>
  </si>
  <si>
    <t>26/2021</t>
  </si>
  <si>
    <t>23.2./2021</t>
  </si>
  <si>
    <t>27/2021</t>
  </si>
  <si>
    <t xml:space="preserve">15.2./2021 </t>
  </si>
  <si>
    <t>V</t>
  </si>
  <si>
    <t>czerwiec - wrzesień</t>
  </si>
  <si>
    <t>czerwiec -                   październik</t>
  </si>
  <si>
    <t>kwiecień -                wrzesień</t>
  </si>
  <si>
    <t>październik -           grudzień</t>
  </si>
  <si>
    <t xml:space="preserve">Planowana pula środków </t>
  </si>
  <si>
    <t>Nazwa działu koordynującego w UMT</t>
  </si>
  <si>
    <t xml:space="preserve">Wydział Zdrowia i Polityki Społecznej </t>
  </si>
  <si>
    <t>Działania na rzecz osób z niepełnosprawnościami</t>
  </si>
  <si>
    <t>Waldemar Katlewski                        w.katlewski@um.torun.pl                                                      tel. 56 611 84 53</t>
  </si>
  <si>
    <t>Wydział Sportu i Rekreacji</t>
  </si>
  <si>
    <t xml:space="preserve">Rozwój sportu na najwyższym poziomie w kategorii senior w okresie od 1.01.2021 roku do 30.06.2021 roku -  I TURA
</t>
  </si>
  <si>
    <t>Anna Markowicz
 a.markowicz@um.torun.pl
 56 611 83 71</t>
  </si>
  <si>
    <t xml:space="preserve">Wydział Gospodarki Komunalnej </t>
  </si>
  <si>
    <t>Ochrona zwierząt wolno żyjących</t>
  </si>
  <si>
    <t xml:space="preserve">Wydział Komuikacji Społecznej i Informacji / Wydział Zdrowia i Polityki Społecznej </t>
  </si>
  <si>
    <t>Małgorzata Skibicka
 m.skibicka@um.torun.pl
tel. 56 611 87 24                              Anna Czajka
 a.czajka@um.torun.pl                                        tel. 56 611 84 62</t>
  </si>
  <si>
    <t>Biuro Toruńskiego Centrum Miasto</t>
  </si>
  <si>
    <t>Wydział Środowiska i Ekologii</t>
  </si>
  <si>
    <t>16.1./2021</t>
  </si>
  <si>
    <t>Wydział Kultury</t>
  </si>
  <si>
    <t>Centrum Wsparcia Biznesu w Toruniu</t>
  </si>
  <si>
    <t>Wydział Rozwoju i Programowania Europejskiego</t>
  </si>
  <si>
    <t xml:space="preserve">Wydział Edukacji </t>
  </si>
  <si>
    <t>Marzena Chmielewska m.chmielewska@um.torun.pl  tel. 56 611 88 27</t>
  </si>
  <si>
    <t xml:space="preserve">Wydział Promocji i Turystyki </t>
  </si>
  <si>
    <t>Organizacja międzynarodowych i ogólnopolskich wydarzeń sportowych, memoriałów oraz turniejów cyklicznych kreujących sportowy wizerunek miasta Torunia -  II TURA</t>
  </si>
  <si>
    <t>Biuro Rewitalizacji</t>
  </si>
  <si>
    <t>Rozwój sportu na najwyższym poziomie w kategorii senior w okresie od 1.07.2021 roku do 31.12.2021 roku -  II TURA</t>
  </si>
  <si>
    <t xml:space="preserve">I TRANSZA - termin ogłoszenia konkursów: 03.12.2020 r.; 
termin składania ofert konkursowych: do dnia 31.12.2020 r. (z wyjątkiem konkursu nr 5.1./2021 oraz konkursu nr 6.1./2021 - termin składania ofert do dnia 30.12.2020 r.) - OGŁOSZONE </t>
  </si>
  <si>
    <t xml:space="preserve">IV TRANSZA - planowany termin ogłoszenia konkursów: 15.02.2021 r.; 
termin składania ofert konkursowych: do dnia 08.03.2021 r. </t>
  </si>
  <si>
    <t>V TRANSZA - planowany termin ogłoszenia konkursów: 01.04.2021 r.; 
termin składania ofert konkursowych: do dnia 23.04.2021 r.</t>
  </si>
  <si>
    <t>VI TRANSZA - planowany termin ogłoszenia konkursów: 06.05.2021 r.; 
termin składania ofert konkursowych:  do dnia 28.05.2021 r. (z wyjątkiem konkursu nr 5.2./2021 - termin składania ofert do dnia 21.06.2021 r. oraz konkursu nr 15.2./2021 - termin składania ofert do dnia 31.08.2021 r.)</t>
  </si>
  <si>
    <t>Dane kontaktowe pracowników odpowiedzialnych za realizację procedury konkursowej                      (adres e-mail, nr tel.)</t>
  </si>
  <si>
    <t>Katarzyna Waśko k.wasko@um.torun.pl                   tel. 56 611 85 24                    Ryszard Potęga
 r.potega@um.torun.pl
 tel. 56 611 84 52</t>
  </si>
  <si>
    <t>Monika Ząbik
 m.zabik@um.torun.pl
tel. 56 611 84 61</t>
  </si>
  <si>
    <t>Anna Markowicz
 a.markowicz@um.torun.pl
 tel. 56 611 83 71</t>
  </si>
  <si>
    <t>Joanna Pepłowska 
 j.peplowska@um.torun.pl
 tel. 56 611 83 36</t>
  </si>
  <si>
    <t>Maria Fiderewicz-Kubacka
 m.kubacka@um.torun.pl
tel. 56 611 83 69</t>
  </si>
  <si>
    <t>Edyta Sulińska
 e.sulinska@um.torun.pl
tel. 56 611 87 53</t>
  </si>
  <si>
    <t>Elżbieta Dokurno
 e.dokurno@um.torun.pl
 tel. 56 611 88 48</t>
  </si>
  <si>
    <t>Piotr Giza
 p.giza@um.torun.pl
tel. 56 611 86 47</t>
  </si>
  <si>
    <t xml:space="preserve">Piotr Zariczny
 p.zariczny@torun.direct
 kom. 690 448 436                                </t>
  </si>
  <si>
    <t>Dorota Knut
 d.knut@um.torun.pl
 tel. 56 611 85 51</t>
  </si>
  <si>
    <t>Magdalena Piotrowska
 m.piotrowska@um.torun.pl
 tel. 56 611 83 61</t>
  </si>
  <si>
    <t>Anita Murawska
 a.murawska@um.torun.pl
 tel. 56 611 84 99</t>
  </si>
  <si>
    <t>Katarzyna Dąbrowska
 k.dabrowska@um.torun.pl
 tel. 56 611 83 68</t>
  </si>
  <si>
    <t>Anna Czajka
 a.czajka@um.torun.pl
 56 611 84 62</t>
  </si>
  <si>
    <t>Anna Niedziałkowska
 a.niedzialkowska@um.torun.pl
 tel. 56 611 87 33</t>
  </si>
  <si>
    <t>Adam Zakrzewski
a.zakrzewski@um.torun.pl
tel. 56 611 83 66
Bartłomiej Prinz b.prinz@um.torun.pl                    tel. 56 611 83 63</t>
  </si>
  <si>
    <t>Realizacja międzynarodowego festiwalu sztuki filmowej</t>
  </si>
  <si>
    <t>Kultywowanie  pamięci o zasłużonych dla miasta i regionu  postaciach, miejscach i wydarzeniach historycznych</t>
  </si>
  <si>
    <t>Działania na rzecz osób                             w wieku 65 +</t>
  </si>
  <si>
    <t>Paweł Czyża
p.czyza@um.torun.pl
tel. 56 611 87 08</t>
  </si>
  <si>
    <t>II TRANSZA  -  termin ogłoszenia konkursów: 18.12.2020 r.; 
termin składania ofert konkursowych: do dnia 08.01.2021 r. - OGŁOSZONE</t>
  </si>
  <si>
    <t>III TRANSZA - termin ogłoszenia konkursów: 29.01.2021 r.; 
termin składania ofert konkursowych: do dnia 26.02.2021 r. (z wyjątkiem konkursu nr 21/2021 - proponowane 3 terminy naboru ofert) - OGŁOSZONE</t>
  </si>
  <si>
    <t>RAZEM KONKURSY
W TRANSZACH OD I DO VI</t>
  </si>
  <si>
    <t>RAZEM DOTACJE 
NA ZADANIA POŻYTKU PUBLICZNEGO W 2021 R.</t>
  </si>
  <si>
    <t>Planowane w 2021 r. dotacje dla NGO  w trybie art. 19a ustawy o działalności pożytku publicznego i o wolontariacie</t>
  </si>
  <si>
    <t>Wartość wieloletnich umów dotacyjnych 
zawartych w latach poprzednich</t>
  </si>
  <si>
    <t>Konkursy ogłaszane przez Miejski Ośrodek Pomocy Rodzinie 
w Toruniu, nieujęte w transzach od I do VI</t>
  </si>
  <si>
    <t xml:space="preserve">UWAGA: Planowana wysokość środków (pule konkursowe) oraz planowane terminy wskazane w harmonogramie mogą podlegać zmianom i aktualizacji. </t>
  </si>
</sst>
</file>

<file path=xl/styles.xml><?xml version="1.0" encoding="utf-8"?>
<styleSheet xmlns="http://schemas.openxmlformats.org/spreadsheetml/2006/main">
  <numFmts count="3">
    <numFmt numFmtId="164" formatCode="yyyy\-mm\-dd"/>
    <numFmt numFmtId="165" formatCode="#,##0_ ;[Red]\-#,##0\ "/>
    <numFmt numFmtId="166" formatCode="#,##0.00_ ;\-#,##0.00\ "/>
  </numFmts>
  <fonts count="9">
    <font>
      <sz val="11"/>
      <color indexed="8"/>
      <name val="Czcionka tekstu podstawowego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5">
    <xf numFmtId="0" fontId="0" fillId="0" borderId="0" xfId="0"/>
    <xf numFmtId="0" fontId="0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/>
    </xf>
    <xf numFmtId="166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 applyProtection="1">
      <alignment horizontal="center" vertical="center"/>
    </xf>
    <xf numFmtId="0" fontId="4" fillId="3" borderId="2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7" fontId="6" fillId="0" borderId="0" xfId="0" applyNumberFormat="1" applyFont="1" applyFill="1" applyBorder="1" applyAlignment="1">
      <alignment horizontal="center" vertical="center" wrapText="1"/>
    </xf>
    <xf numFmtId="0" fontId="1" fillId="4" borderId="2" xfId="0" applyNumberFormat="1" applyFont="1" applyFill="1" applyBorder="1" applyAlignment="1" applyProtection="1">
      <alignment horizontal="center" vertical="center"/>
    </xf>
    <xf numFmtId="0" fontId="1" fillId="4" borderId="2" xfId="0" applyNumberFormat="1" applyFont="1" applyFill="1" applyBorder="1" applyAlignment="1" applyProtection="1">
      <alignment horizontal="center" vertical="center" wrapText="1"/>
    </xf>
    <xf numFmtId="0" fontId="1" fillId="4" borderId="1" xfId="0" applyNumberFormat="1" applyFont="1" applyFill="1" applyBorder="1" applyAlignment="1" applyProtection="1">
      <alignment horizontal="center" vertical="center" wrapText="1"/>
    </xf>
    <xf numFmtId="0" fontId="1" fillId="4" borderId="2" xfId="0" applyNumberFormat="1" applyFont="1" applyFill="1" applyBorder="1" applyAlignment="1" applyProtection="1">
      <alignment horizontal="center" vertical="center" textRotation="90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164" fontId="2" fillId="0" borderId="6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164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164" fontId="3" fillId="0" borderId="7" xfId="0" applyNumberFormat="1" applyFont="1" applyFill="1" applyBorder="1" applyAlignment="1" applyProtection="1">
      <alignment horizontal="center" vertical="center" wrapText="1"/>
    </xf>
    <xf numFmtId="164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8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3" fillId="0" borderId="9" xfId="0" applyNumberFormat="1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3" borderId="2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1" fillId="4" borderId="5" xfId="0" applyNumberFormat="1" applyFont="1" applyFill="1" applyBorder="1" applyAlignment="1" applyProtection="1">
      <alignment horizontal="center" vertical="center"/>
    </xf>
    <xf numFmtId="0" fontId="1" fillId="4" borderId="8" xfId="0" applyFont="1" applyFill="1" applyBorder="1" applyAlignment="1">
      <alignment horizontal="center" vertical="center" wrapText="1"/>
    </xf>
    <xf numFmtId="0" fontId="1" fillId="4" borderId="8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4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" fontId="1" fillId="0" borderId="28" xfId="0" applyNumberFormat="1" applyFont="1" applyFill="1" applyBorder="1" applyAlignment="1">
      <alignment horizontal="center" vertical="center"/>
    </xf>
    <xf numFmtId="4" fontId="2" fillId="0" borderId="8" xfId="0" applyNumberFormat="1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 vertical="center"/>
    </xf>
    <xf numFmtId="4" fontId="2" fillId="0" borderId="4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 applyProtection="1">
      <alignment horizontal="center" vertical="center" wrapText="1"/>
    </xf>
    <xf numFmtId="4" fontId="3" fillId="0" borderId="7" xfId="0" applyNumberFormat="1" applyFont="1" applyFill="1" applyBorder="1" applyAlignment="1" applyProtection="1">
      <alignment horizontal="center" vertical="center" wrapText="1"/>
    </xf>
    <xf numFmtId="4" fontId="3" fillId="0" borderId="2" xfId="0" applyNumberFormat="1" applyFont="1" applyFill="1" applyBorder="1" applyAlignment="1" applyProtection="1">
      <alignment horizontal="center" vertical="center" wrapText="1"/>
    </xf>
    <xf numFmtId="4" fontId="3" fillId="0" borderId="9" xfId="0" applyNumberFormat="1" applyFont="1" applyFill="1" applyBorder="1" applyAlignment="1" applyProtection="1">
      <alignment horizontal="center" vertical="center" wrapText="1"/>
    </xf>
    <xf numFmtId="4" fontId="7" fillId="0" borderId="5" xfId="0" applyNumberFormat="1" applyFont="1" applyFill="1" applyBorder="1" applyAlignment="1" applyProtection="1">
      <alignment horizontal="center" vertical="center" wrapText="1"/>
    </xf>
    <xf numFmtId="4" fontId="3" fillId="3" borderId="2" xfId="0" applyNumberFormat="1" applyFont="1" applyFill="1" applyBorder="1" applyAlignment="1" applyProtection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3" fontId="3" fillId="0" borderId="4" xfId="0" applyNumberFormat="1" applyFont="1" applyFill="1" applyBorder="1" applyAlignment="1">
      <alignment horizontal="center" vertical="center" wrapText="1"/>
    </xf>
    <xf numFmtId="3" fontId="3" fillId="0" borderId="8" xfId="0" applyNumberFormat="1" applyFont="1" applyFill="1" applyBorder="1" applyAlignment="1">
      <alignment horizontal="center" vertical="center"/>
    </xf>
    <xf numFmtId="165" fontId="2" fillId="0" borderId="2" xfId="0" applyNumberFormat="1" applyFont="1" applyFill="1" applyBorder="1" applyAlignment="1" applyProtection="1">
      <alignment horizontal="center" vertical="center" wrapText="1"/>
    </xf>
    <xf numFmtId="165" fontId="8" fillId="0" borderId="5" xfId="0" applyNumberFormat="1" applyFont="1" applyFill="1" applyBorder="1" applyAlignment="1" applyProtection="1">
      <alignment horizontal="center" vertical="center" wrapText="1"/>
    </xf>
    <xf numFmtId="4" fontId="2" fillId="0" borderId="2" xfId="0" applyNumberFormat="1" applyFont="1" applyFill="1" applyBorder="1" applyAlignment="1" applyProtection="1">
      <alignment horizontal="center" vertical="center" wrapText="1"/>
    </xf>
    <xf numFmtId="4" fontId="2" fillId="0" borderId="6" xfId="0" applyNumberFormat="1" applyFont="1" applyFill="1" applyBorder="1" applyAlignment="1" applyProtection="1">
      <alignment horizontal="center" vertical="center" wrapText="1"/>
    </xf>
    <xf numFmtId="166" fontId="5" fillId="0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 applyProtection="1">
      <alignment horizontal="center" vertical="center" wrapText="1"/>
    </xf>
    <xf numFmtId="14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8" xfId="0" applyNumberFormat="1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2" fillId="0" borderId="18" xfId="0" applyNumberFormat="1" applyFont="1" applyFill="1" applyBorder="1" applyAlignment="1" applyProtection="1">
      <alignment horizontal="center" vertical="center"/>
    </xf>
    <xf numFmtId="0" fontId="2" fillId="0" borderId="19" xfId="0" applyNumberFormat="1" applyFont="1" applyFill="1" applyBorder="1" applyAlignment="1" applyProtection="1">
      <alignment horizontal="center" vertical="center"/>
    </xf>
    <xf numFmtId="0" fontId="2" fillId="0" borderId="20" xfId="0" applyNumberFormat="1" applyFont="1" applyFill="1" applyBorder="1" applyAlignment="1" applyProtection="1">
      <alignment horizontal="center" vertical="center"/>
    </xf>
    <xf numFmtId="0" fontId="2" fillId="0" borderId="15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16" xfId="0" applyNumberFormat="1" applyFont="1" applyFill="1" applyBorder="1" applyAlignment="1" applyProtection="1">
      <alignment horizontal="center" vertical="center"/>
    </xf>
    <xf numFmtId="0" fontId="2" fillId="0" borderId="21" xfId="0" applyNumberFormat="1" applyFont="1" applyFill="1" applyBorder="1" applyAlignment="1" applyProtection="1">
      <alignment horizontal="center" vertical="center"/>
    </xf>
    <xf numFmtId="0" fontId="2" fillId="0" borderId="22" xfId="0" applyNumberFormat="1" applyFont="1" applyFill="1" applyBorder="1" applyAlignment="1" applyProtection="1">
      <alignment horizontal="center" vertical="center"/>
    </xf>
    <xf numFmtId="0" fontId="2" fillId="0" borderId="23" xfId="0" applyNumberFormat="1" applyFont="1" applyFill="1" applyBorder="1" applyAlignment="1" applyProtection="1">
      <alignment horizontal="center" vertical="center"/>
    </xf>
    <xf numFmtId="0" fontId="3" fillId="0" borderId="21" xfId="0" applyNumberFormat="1" applyFont="1" applyFill="1" applyBorder="1" applyAlignment="1" applyProtection="1">
      <alignment horizontal="center" vertical="center"/>
    </xf>
    <xf numFmtId="0" fontId="3" fillId="0" borderId="22" xfId="0" applyNumberFormat="1" applyFont="1" applyFill="1" applyBorder="1" applyAlignment="1" applyProtection="1">
      <alignment horizontal="center" vertical="center"/>
    </xf>
    <xf numFmtId="0" fontId="3" fillId="0" borderId="23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1" fillId="4" borderId="4" xfId="0" applyNumberFormat="1" applyFont="1" applyFill="1" applyBorder="1" applyAlignment="1" applyProtection="1">
      <alignment horizontal="center" vertical="center"/>
    </xf>
    <xf numFmtId="0" fontId="1" fillId="4" borderId="10" xfId="0" applyNumberFormat="1" applyFont="1" applyFill="1" applyBorder="1" applyAlignment="1" applyProtection="1">
      <alignment horizontal="center" vertical="center"/>
    </xf>
    <xf numFmtId="0" fontId="1" fillId="4" borderId="25" xfId="0" applyNumberFormat="1" applyFont="1" applyFill="1" applyBorder="1" applyAlignment="1" applyProtection="1">
      <alignment horizontal="center" vertical="center"/>
    </xf>
    <xf numFmtId="0" fontId="1" fillId="4" borderId="24" xfId="0" applyNumberFormat="1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1" fillId="4" borderId="8" xfId="0" applyNumberFormat="1" applyFont="1" applyFill="1" applyBorder="1" applyAlignment="1" applyProtection="1">
      <alignment horizontal="center" vertical="center"/>
    </xf>
    <xf numFmtId="0" fontId="1" fillId="0" borderId="26" xfId="0" applyNumberFormat="1" applyFont="1" applyFill="1" applyBorder="1" applyAlignment="1" applyProtection="1">
      <alignment horizontal="center" vertical="center" wrapText="1"/>
    </xf>
    <xf numFmtId="0" fontId="1" fillId="0" borderId="27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2" fillId="0" borderId="8" xfId="0" applyNumberFormat="1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15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/>
    </xf>
    <xf numFmtId="164" fontId="3" fillId="0" borderId="7" xfId="0" applyNumberFormat="1" applyFont="1" applyFill="1" applyBorder="1" applyAlignment="1" applyProtection="1">
      <alignment horizontal="center" vertical="center" wrapText="1"/>
    </xf>
    <xf numFmtId="164" fontId="3" fillId="0" borderId="17" xfId="0" applyNumberFormat="1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64" fontId="3" fillId="0" borderId="9" xfId="0" applyNumberFormat="1" applyFont="1" applyFill="1" applyBorder="1" applyAlignment="1" applyProtection="1">
      <alignment horizontal="center" vertical="center" wrapText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3" fillId="0" borderId="17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 vertical="center"/>
    </xf>
    <xf numFmtId="14" fontId="3" fillId="0" borderId="4" xfId="0" applyNumberFormat="1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" fillId="0" borderId="15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/>
    <xf numFmtId="0" fontId="3" fillId="0" borderId="8" xfId="0" applyFont="1" applyBorder="1" applyAlignment="1"/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17" xfId="0" applyNumberFormat="1" applyFont="1" applyFill="1" applyBorder="1" applyAlignment="1" applyProtection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4" fontId="3" fillId="0" borderId="7" xfId="0" applyNumberFormat="1" applyFont="1" applyFill="1" applyBorder="1" applyAlignment="1" applyProtection="1">
      <alignment horizontal="center" vertical="center" wrapText="1"/>
    </xf>
    <xf numFmtId="4" fontId="3" fillId="0" borderId="17" xfId="0" applyNumberFormat="1" applyFont="1" applyFill="1" applyBorder="1" applyAlignment="1" applyProtection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4" fontId="2" fillId="0" borderId="8" xfId="0" applyNumberFormat="1" applyFont="1" applyFill="1" applyBorder="1" applyAlignment="1">
      <alignment horizontal="center" vertical="center" wrapText="1"/>
    </xf>
    <xf numFmtId="4" fontId="8" fillId="0" borderId="4" xfId="0" applyNumberFormat="1" applyFont="1" applyFill="1" applyBorder="1" applyAlignment="1">
      <alignment horizontal="center" vertical="center" wrapText="1"/>
    </xf>
    <xf numFmtId="4" fontId="8" fillId="0" borderId="10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1" fillId="0" borderId="33" xfId="0" applyNumberFormat="1" applyFont="1" applyFill="1" applyBorder="1" applyAlignment="1" applyProtection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0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" fillId="0" borderId="30" xfId="0" applyNumberFormat="1" applyFont="1" applyFill="1" applyBorder="1" applyAlignment="1" applyProtection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1" fillId="0" borderId="11" xfId="0" applyNumberFormat="1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1" fillId="0" borderId="18" xfId="0" applyNumberFormat="1" applyFont="1" applyFill="1" applyBorder="1" applyAlignment="1" applyProtection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C7C7C7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P62"/>
  <sheetViews>
    <sheetView tabSelected="1" zoomScale="75" zoomScaleNormal="75" zoomScaleSheetLayoutView="1" workbookViewId="0">
      <pane ySplit="2" topLeftCell="A3" activePane="bottomLeft" state="frozen"/>
      <selection pane="bottomLeft" activeCell="J36" sqref="J36"/>
    </sheetView>
  </sheetViews>
  <sheetFormatPr defaultColWidth="9.125" defaultRowHeight="15.75"/>
  <cols>
    <col min="1" max="1" width="7.375" style="2" customWidth="1"/>
    <col min="2" max="2" width="7.375" style="3" customWidth="1"/>
    <col min="3" max="3" width="11.5" style="3" customWidth="1"/>
    <col min="4" max="4" width="31.375" style="3" customWidth="1"/>
    <col min="5" max="5" width="16.25" style="3" customWidth="1"/>
    <col min="6" max="6" width="18.25" style="3" customWidth="1"/>
    <col min="7" max="7" width="19.875" style="3" customWidth="1"/>
    <col min="8" max="8" width="26.25" style="3" customWidth="1"/>
    <col min="9" max="9" width="9.125" style="3"/>
    <col min="10" max="10" width="11.625" style="3" bestFit="1" customWidth="1"/>
    <col min="11" max="11" width="12.625" style="3" bestFit="1" customWidth="1"/>
    <col min="12" max="12" width="10.125" style="3" bestFit="1" customWidth="1"/>
    <col min="13" max="16" width="9.125" style="3"/>
    <col min="17" max="17" width="11.625" style="3" bestFit="1" customWidth="1"/>
    <col min="18" max="16384" width="9.125" style="3"/>
  </cols>
  <sheetData>
    <row r="1" spans="1:11" ht="49.5" customHeight="1">
      <c r="A1" s="97" t="s">
        <v>69</v>
      </c>
      <c r="B1" s="97"/>
      <c r="C1" s="97"/>
      <c r="D1" s="97"/>
      <c r="E1" s="97"/>
      <c r="F1" s="97"/>
      <c r="G1" s="97"/>
      <c r="H1" s="97"/>
    </row>
    <row r="2" spans="1:11" ht="101.25" customHeight="1">
      <c r="A2" s="31" t="s">
        <v>63</v>
      </c>
      <c r="B2" s="28" t="s">
        <v>17</v>
      </c>
      <c r="C2" s="29" t="s">
        <v>62</v>
      </c>
      <c r="D2" s="30" t="s">
        <v>18</v>
      </c>
      <c r="E2" s="30" t="s">
        <v>86</v>
      </c>
      <c r="F2" s="30" t="s">
        <v>19</v>
      </c>
      <c r="G2" s="30" t="s">
        <v>87</v>
      </c>
      <c r="H2" s="30" t="s">
        <v>114</v>
      </c>
    </row>
    <row r="3" spans="1:11" ht="61.5" customHeight="1">
      <c r="A3" s="111" t="s">
        <v>64</v>
      </c>
      <c r="B3" s="144" t="s">
        <v>110</v>
      </c>
      <c r="C3" s="145"/>
      <c r="D3" s="145"/>
      <c r="E3" s="145"/>
      <c r="F3" s="145"/>
      <c r="G3" s="145"/>
      <c r="H3" s="146"/>
    </row>
    <row r="4" spans="1:11" ht="71.25" customHeight="1">
      <c r="A4" s="112"/>
      <c r="B4" s="137">
        <v>1</v>
      </c>
      <c r="C4" s="149" t="s">
        <v>21</v>
      </c>
      <c r="D4" s="152" t="s">
        <v>89</v>
      </c>
      <c r="E4" s="156">
        <v>660000</v>
      </c>
      <c r="F4" s="130" t="s">
        <v>0</v>
      </c>
      <c r="G4" s="130" t="s">
        <v>88</v>
      </c>
      <c r="H4" s="135" t="s">
        <v>90</v>
      </c>
    </row>
    <row r="5" spans="1:11" ht="44.25" customHeight="1">
      <c r="A5" s="112"/>
      <c r="B5" s="147"/>
      <c r="C5" s="150"/>
      <c r="D5" s="153"/>
      <c r="E5" s="157"/>
      <c r="F5" s="131"/>
      <c r="G5" s="131"/>
      <c r="H5" s="136"/>
      <c r="J5" s="8"/>
      <c r="K5" s="8"/>
    </row>
    <row r="6" spans="1:11" ht="44.25" customHeight="1">
      <c r="A6" s="112"/>
      <c r="B6" s="147"/>
      <c r="C6" s="150"/>
      <c r="D6" s="154"/>
      <c r="E6" s="154"/>
      <c r="F6" s="132"/>
      <c r="G6" s="131"/>
      <c r="H6" s="132"/>
      <c r="J6" s="8"/>
      <c r="K6" s="8"/>
    </row>
    <row r="7" spans="1:11" ht="44.25" customHeight="1">
      <c r="A7" s="112"/>
      <c r="B7" s="148"/>
      <c r="C7" s="151"/>
      <c r="D7" s="155"/>
      <c r="E7" s="155"/>
      <c r="F7" s="133"/>
      <c r="G7" s="134"/>
      <c r="H7" s="133"/>
      <c r="J7" s="8"/>
      <c r="K7" s="8"/>
    </row>
    <row r="8" spans="1:11" ht="87.75" customHeight="1">
      <c r="A8" s="112"/>
      <c r="B8" s="15">
        <v>2</v>
      </c>
      <c r="C8" s="16" t="s">
        <v>22</v>
      </c>
      <c r="D8" s="42" t="s">
        <v>1</v>
      </c>
      <c r="E8" s="72">
        <v>25000</v>
      </c>
      <c r="F8" s="44" t="s">
        <v>0</v>
      </c>
      <c r="G8" s="44" t="s">
        <v>88</v>
      </c>
      <c r="H8" s="43" t="s">
        <v>128</v>
      </c>
    </row>
    <row r="9" spans="1:11" ht="94.5" customHeight="1">
      <c r="A9" s="112"/>
      <c r="B9" s="32">
        <v>3</v>
      </c>
      <c r="C9" s="33" t="s">
        <v>23</v>
      </c>
      <c r="D9" s="45" t="s">
        <v>20</v>
      </c>
      <c r="E9" s="73">
        <v>70000</v>
      </c>
      <c r="F9" s="47" t="s">
        <v>0</v>
      </c>
      <c r="G9" s="47" t="s">
        <v>88</v>
      </c>
      <c r="H9" s="46" t="s">
        <v>116</v>
      </c>
    </row>
    <row r="10" spans="1:11" ht="209.25" customHeight="1">
      <c r="A10" s="112"/>
      <c r="B10" s="15">
        <v>4</v>
      </c>
      <c r="C10" s="16" t="s">
        <v>24</v>
      </c>
      <c r="D10" s="18" t="s">
        <v>48</v>
      </c>
      <c r="E10" s="74">
        <v>600000</v>
      </c>
      <c r="F10" s="48" t="s">
        <v>0</v>
      </c>
      <c r="G10" s="48" t="s">
        <v>88</v>
      </c>
      <c r="H10" s="16" t="s">
        <v>115</v>
      </c>
    </row>
    <row r="11" spans="1:11" ht="136.5" customHeight="1">
      <c r="A11" s="112"/>
      <c r="B11" s="49">
        <v>5</v>
      </c>
      <c r="C11" s="50" t="s">
        <v>25</v>
      </c>
      <c r="D11" s="51" t="s">
        <v>92</v>
      </c>
      <c r="E11" s="75">
        <v>2600000</v>
      </c>
      <c r="F11" s="52" t="s">
        <v>9</v>
      </c>
      <c r="G11" s="52" t="s">
        <v>91</v>
      </c>
      <c r="H11" s="52" t="s">
        <v>127</v>
      </c>
    </row>
    <row r="12" spans="1:11" ht="197.25" customHeight="1">
      <c r="A12" s="112"/>
      <c r="B12" s="15">
        <v>6</v>
      </c>
      <c r="C12" s="16" t="s">
        <v>26</v>
      </c>
      <c r="D12" s="42" t="s">
        <v>34</v>
      </c>
      <c r="E12" s="72">
        <v>300000</v>
      </c>
      <c r="F12" s="43" t="s">
        <v>9</v>
      </c>
      <c r="G12" s="43" t="s">
        <v>91</v>
      </c>
      <c r="H12" s="43" t="s">
        <v>117</v>
      </c>
    </row>
    <row r="13" spans="1:11" ht="197.25" customHeight="1">
      <c r="A13" s="112"/>
      <c r="B13" s="32">
        <v>7</v>
      </c>
      <c r="C13" s="33" t="s">
        <v>27</v>
      </c>
      <c r="D13" s="34" t="s">
        <v>95</v>
      </c>
      <c r="E13" s="74">
        <v>70000</v>
      </c>
      <c r="F13" s="15" t="s">
        <v>0</v>
      </c>
      <c r="G13" s="16" t="s">
        <v>94</v>
      </c>
      <c r="H13" s="16" t="s">
        <v>118</v>
      </c>
    </row>
    <row r="14" spans="1:11" ht="57.75" customHeight="1" thickBot="1">
      <c r="A14" s="113"/>
      <c r="B14" s="110"/>
      <c r="C14" s="110"/>
      <c r="D14" s="110"/>
      <c r="E14" s="76">
        <f>SUM(E4,E8,E9,E10,E11,E12,E13)</f>
        <v>4325000</v>
      </c>
      <c r="F14" s="35"/>
      <c r="G14" s="36"/>
      <c r="H14" s="36"/>
    </row>
    <row r="15" spans="1:11" ht="70.5" customHeight="1">
      <c r="A15" s="63"/>
      <c r="B15" s="128" t="s">
        <v>135</v>
      </c>
      <c r="C15" s="129"/>
      <c r="D15" s="129"/>
      <c r="E15" s="129"/>
      <c r="F15" s="129"/>
      <c r="G15" s="129"/>
      <c r="H15" s="129"/>
    </row>
    <row r="16" spans="1:11" ht="183" customHeight="1">
      <c r="A16" s="111" t="s">
        <v>65</v>
      </c>
      <c r="B16" s="15">
        <v>8</v>
      </c>
      <c r="C16" s="33" t="s">
        <v>28</v>
      </c>
      <c r="D16" s="42" t="s">
        <v>133</v>
      </c>
      <c r="E16" s="72">
        <v>200000</v>
      </c>
      <c r="F16" s="44" t="s">
        <v>15</v>
      </c>
      <c r="G16" s="44" t="s">
        <v>96</v>
      </c>
      <c r="H16" s="43" t="s">
        <v>97</v>
      </c>
    </row>
    <row r="17" spans="1:11" ht="183" customHeight="1">
      <c r="A17" s="112"/>
      <c r="B17" s="24">
        <v>9</v>
      </c>
      <c r="C17" s="60" t="s">
        <v>29</v>
      </c>
      <c r="D17" s="25" t="s">
        <v>49</v>
      </c>
      <c r="E17" s="77">
        <v>1500000</v>
      </c>
      <c r="F17" s="57" t="s">
        <v>50</v>
      </c>
      <c r="G17" s="57" t="s">
        <v>91</v>
      </c>
      <c r="H17" s="57" t="s">
        <v>119</v>
      </c>
      <c r="I17" s="11"/>
      <c r="J17" s="11"/>
    </row>
    <row r="18" spans="1:11" ht="251.25" customHeight="1">
      <c r="A18" s="112"/>
      <c r="B18" s="15">
        <v>10</v>
      </c>
      <c r="C18" s="16" t="s">
        <v>30</v>
      </c>
      <c r="D18" s="19" t="s">
        <v>72</v>
      </c>
      <c r="E18" s="78">
        <v>13000</v>
      </c>
      <c r="F18" s="14" t="s">
        <v>14</v>
      </c>
      <c r="G18" s="14" t="s">
        <v>98</v>
      </c>
      <c r="H18" s="14" t="s">
        <v>120</v>
      </c>
    </row>
    <row r="19" spans="1:11" ht="183" customHeight="1">
      <c r="A19" s="112"/>
      <c r="B19" s="15">
        <v>11</v>
      </c>
      <c r="C19" s="16" t="s">
        <v>31</v>
      </c>
      <c r="D19" s="19" t="s">
        <v>51</v>
      </c>
      <c r="E19" s="79">
        <v>200000</v>
      </c>
      <c r="F19" s="14" t="s">
        <v>15</v>
      </c>
      <c r="G19" s="14" t="s">
        <v>99</v>
      </c>
      <c r="H19" s="14" t="s">
        <v>129</v>
      </c>
    </row>
    <row r="20" spans="1:11" ht="183" customHeight="1">
      <c r="A20" s="112"/>
      <c r="B20" s="15">
        <v>12</v>
      </c>
      <c r="C20" s="16" t="s">
        <v>32</v>
      </c>
      <c r="D20" s="18" t="s">
        <v>71</v>
      </c>
      <c r="E20" s="74">
        <v>100000</v>
      </c>
      <c r="F20" s="14" t="s">
        <v>70</v>
      </c>
      <c r="G20" s="16" t="s">
        <v>94</v>
      </c>
      <c r="H20" s="16" t="s">
        <v>118</v>
      </c>
    </row>
    <row r="21" spans="1:11" ht="46.5" customHeight="1" thickBot="1">
      <c r="A21" s="113"/>
      <c r="B21" s="107"/>
      <c r="C21" s="108"/>
      <c r="D21" s="109"/>
      <c r="E21" s="76">
        <f>SUM(E16:E20)</f>
        <v>2013000</v>
      </c>
      <c r="F21" s="37"/>
      <c r="G21" s="36"/>
      <c r="H21" s="36"/>
    </row>
    <row r="22" spans="1:11" ht="58.5" customHeight="1">
      <c r="A22" s="114" t="s">
        <v>66</v>
      </c>
      <c r="B22" s="125" t="s">
        <v>136</v>
      </c>
      <c r="C22" s="126"/>
      <c r="D22" s="126"/>
      <c r="E22" s="126"/>
      <c r="F22" s="126"/>
      <c r="G22" s="126"/>
      <c r="H22" s="126"/>
    </row>
    <row r="23" spans="1:11" ht="183" customHeight="1">
      <c r="A23" s="112"/>
      <c r="B23" s="137">
        <v>13</v>
      </c>
      <c r="C23" s="139" t="s">
        <v>100</v>
      </c>
      <c r="D23" s="140" t="s">
        <v>52</v>
      </c>
      <c r="E23" s="142">
        <v>800000</v>
      </c>
      <c r="F23" s="123" t="s">
        <v>59</v>
      </c>
      <c r="G23" s="127" t="s">
        <v>101</v>
      </c>
      <c r="H23" s="123" t="s">
        <v>121</v>
      </c>
    </row>
    <row r="24" spans="1:11" ht="101.25" customHeight="1">
      <c r="A24" s="112"/>
      <c r="B24" s="138"/>
      <c r="C24" s="124"/>
      <c r="D24" s="141"/>
      <c r="E24" s="124"/>
      <c r="F24" s="143"/>
      <c r="G24" s="124"/>
      <c r="H24" s="124"/>
      <c r="J24" s="26"/>
      <c r="K24" s="27"/>
    </row>
    <row r="25" spans="1:11" ht="138" customHeight="1">
      <c r="A25" s="112"/>
      <c r="B25" s="49">
        <v>14</v>
      </c>
      <c r="C25" s="54" t="s">
        <v>33</v>
      </c>
      <c r="D25" s="53" t="s">
        <v>131</v>
      </c>
      <c r="E25" s="80">
        <v>350000</v>
      </c>
      <c r="F25" s="55" t="s">
        <v>60</v>
      </c>
      <c r="G25" s="54" t="s">
        <v>101</v>
      </c>
      <c r="H25" s="56" t="s">
        <v>122</v>
      </c>
      <c r="J25" s="26"/>
      <c r="K25" s="27"/>
    </row>
    <row r="26" spans="1:11" ht="239.25" customHeight="1">
      <c r="A26" s="112"/>
      <c r="B26" s="49">
        <v>15</v>
      </c>
      <c r="C26" s="54" t="s">
        <v>35</v>
      </c>
      <c r="D26" s="53" t="s">
        <v>132</v>
      </c>
      <c r="E26" s="80">
        <v>120000</v>
      </c>
      <c r="F26" s="55" t="s">
        <v>55</v>
      </c>
      <c r="G26" s="54" t="s">
        <v>101</v>
      </c>
      <c r="H26" s="56" t="s">
        <v>122</v>
      </c>
      <c r="J26" s="26"/>
      <c r="K26" s="27"/>
    </row>
    <row r="27" spans="1:11" ht="183" customHeight="1">
      <c r="A27" s="112"/>
      <c r="B27" s="15">
        <v>17</v>
      </c>
      <c r="C27" s="16" t="s">
        <v>73</v>
      </c>
      <c r="D27" s="18" t="s">
        <v>53</v>
      </c>
      <c r="E27" s="74">
        <v>100000</v>
      </c>
      <c r="F27" s="14" t="s">
        <v>11</v>
      </c>
      <c r="G27" s="16" t="s">
        <v>102</v>
      </c>
      <c r="H27" s="16" t="s">
        <v>123</v>
      </c>
    </row>
    <row r="28" spans="1:11" ht="183" customHeight="1">
      <c r="A28" s="112"/>
      <c r="B28" s="15">
        <v>18</v>
      </c>
      <c r="C28" s="16" t="s">
        <v>36</v>
      </c>
      <c r="D28" s="18" t="s">
        <v>7</v>
      </c>
      <c r="E28" s="74">
        <v>10000</v>
      </c>
      <c r="F28" s="14" t="s">
        <v>11</v>
      </c>
      <c r="G28" s="16" t="s">
        <v>102</v>
      </c>
      <c r="H28" s="16" t="s">
        <v>123</v>
      </c>
    </row>
    <row r="29" spans="1:11" ht="364.5" customHeight="1">
      <c r="A29" s="112"/>
      <c r="B29" s="4">
        <v>19</v>
      </c>
      <c r="C29" s="5" t="s">
        <v>37</v>
      </c>
      <c r="D29" s="6" t="s">
        <v>54</v>
      </c>
      <c r="E29" s="81">
        <v>30000</v>
      </c>
      <c r="F29" s="5" t="s">
        <v>55</v>
      </c>
      <c r="G29" s="5" t="s">
        <v>103</v>
      </c>
      <c r="H29" s="5" t="s">
        <v>124</v>
      </c>
    </row>
    <row r="30" spans="1:11" ht="45.75" customHeight="1" thickBot="1">
      <c r="A30" s="113"/>
      <c r="B30" s="104"/>
      <c r="C30" s="105"/>
      <c r="D30" s="106"/>
      <c r="E30" s="82">
        <f>SUM(E23,E25,E26,E27,E28,E29)</f>
        <v>1410000</v>
      </c>
      <c r="F30" s="38"/>
      <c r="G30" s="38"/>
      <c r="H30" s="38"/>
    </row>
    <row r="31" spans="1:11" ht="54" customHeight="1">
      <c r="A31" s="63"/>
      <c r="B31" s="117" t="s">
        <v>111</v>
      </c>
      <c r="C31" s="118"/>
      <c r="D31" s="118"/>
      <c r="E31" s="118"/>
      <c r="F31" s="118"/>
      <c r="G31" s="118"/>
      <c r="H31" s="118"/>
    </row>
    <row r="32" spans="1:11" ht="126" customHeight="1">
      <c r="A32" s="111" t="s">
        <v>67</v>
      </c>
      <c r="B32" s="4">
        <v>20</v>
      </c>
      <c r="C32" s="5" t="s">
        <v>46</v>
      </c>
      <c r="D32" s="6" t="s">
        <v>16</v>
      </c>
      <c r="E32" s="83">
        <v>300000</v>
      </c>
      <c r="F32" s="5" t="s">
        <v>12</v>
      </c>
      <c r="G32" s="5" t="s">
        <v>91</v>
      </c>
      <c r="H32" s="5" t="s">
        <v>130</v>
      </c>
    </row>
    <row r="33" spans="1:250" ht="75.75" customHeight="1">
      <c r="A33" s="112"/>
      <c r="B33" s="121">
        <v>21</v>
      </c>
      <c r="C33" s="160" t="s">
        <v>74</v>
      </c>
      <c r="D33" s="119" t="s">
        <v>56</v>
      </c>
      <c r="E33" s="161">
        <v>80000</v>
      </c>
      <c r="F33" s="95" t="s">
        <v>84</v>
      </c>
      <c r="G33" s="95" t="s">
        <v>106</v>
      </c>
      <c r="H33" s="95" t="s">
        <v>125</v>
      </c>
    </row>
    <row r="34" spans="1:250" ht="75.75" customHeight="1">
      <c r="A34" s="112"/>
      <c r="B34" s="122"/>
      <c r="C34" s="90"/>
      <c r="D34" s="120"/>
      <c r="E34" s="164"/>
      <c r="F34" s="115"/>
      <c r="G34" s="115"/>
      <c r="H34" s="115"/>
    </row>
    <row r="35" spans="1:250" ht="75.75" customHeight="1">
      <c r="A35" s="112"/>
      <c r="B35" s="15">
        <v>16</v>
      </c>
      <c r="C35" s="16" t="s">
        <v>75</v>
      </c>
      <c r="D35" s="19" t="s">
        <v>6</v>
      </c>
      <c r="E35" s="74">
        <v>80000</v>
      </c>
      <c r="F35" s="16" t="s">
        <v>12</v>
      </c>
      <c r="G35" s="13" t="s">
        <v>104</v>
      </c>
      <c r="H35" s="5" t="s">
        <v>105</v>
      </c>
    </row>
    <row r="36" spans="1:250" ht="48.75" customHeight="1">
      <c r="A36" s="116"/>
      <c r="B36" s="98"/>
      <c r="C36" s="99"/>
      <c r="D36" s="100"/>
      <c r="E36" s="165">
        <f>SUM(E32:E35)</f>
        <v>460000</v>
      </c>
      <c r="F36" s="95"/>
      <c r="G36" s="95"/>
      <c r="H36" s="21"/>
      <c r="K36" s="11"/>
      <c r="L36" s="65"/>
      <c r="M36" s="64"/>
      <c r="N36" s="66"/>
      <c r="O36" s="65"/>
      <c r="P36" s="67"/>
      <c r="Q36" s="65"/>
    </row>
    <row r="37" spans="1:250" ht="75.75" hidden="1" customHeight="1">
      <c r="A37" s="61"/>
      <c r="B37" s="101"/>
      <c r="C37" s="102"/>
      <c r="D37" s="103"/>
      <c r="E37" s="166"/>
      <c r="F37" s="167"/>
      <c r="G37" s="115"/>
      <c r="H37" s="58"/>
    </row>
    <row r="38" spans="1:250" s="10" customFormat="1" ht="63.75" customHeight="1">
      <c r="A38" s="62"/>
      <c r="B38" s="162" t="s">
        <v>112</v>
      </c>
      <c r="C38" s="163"/>
      <c r="D38" s="163"/>
      <c r="E38" s="163"/>
      <c r="F38" s="163"/>
      <c r="G38" s="163"/>
      <c r="H38" s="163"/>
      <c r="I38" s="9"/>
      <c r="J38" s="9"/>
      <c r="K38" s="12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9"/>
      <c r="DZ38" s="9"/>
      <c r="EA38" s="9"/>
      <c r="EB38" s="9"/>
      <c r="EC38" s="9"/>
      <c r="ED38" s="9"/>
      <c r="EE38" s="9"/>
      <c r="EF38" s="9"/>
      <c r="EG38" s="9"/>
      <c r="EH38" s="9"/>
      <c r="EI38" s="9"/>
      <c r="EJ38" s="9"/>
      <c r="EK38" s="9"/>
      <c r="EL38" s="9"/>
      <c r="EM38" s="9"/>
      <c r="EN38" s="9"/>
      <c r="EO38" s="9"/>
      <c r="EP38" s="9"/>
      <c r="EQ38" s="9"/>
      <c r="ER38" s="9"/>
      <c r="ES38" s="9"/>
      <c r="ET38" s="9"/>
      <c r="EU38" s="9"/>
      <c r="EV38" s="9"/>
      <c r="EW38" s="9"/>
      <c r="EX38" s="9"/>
      <c r="EY38" s="9"/>
      <c r="EZ38" s="9"/>
      <c r="FA38" s="9"/>
      <c r="FB38" s="9"/>
      <c r="FC38" s="9"/>
      <c r="FD38" s="9"/>
      <c r="FE38" s="9"/>
      <c r="FF38" s="9"/>
      <c r="FG38" s="9"/>
      <c r="FH38" s="9"/>
      <c r="FI38" s="9"/>
      <c r="FJ38" s="9"/>
      <c r="FK38" s="9"/>
      <c r="FL38" s="9"/>
      <c r="FM38" s="9"/>
      <c r="FN38" s="9"/>
      <c r="FO38" s="9"/>
      <c r="FP38" s="9"/>
      <c r="FQ38" s="9"/>
      <c r="FR38" s="9"/>
      <c r="FS38" s="9"/>
      <c r="FT38" s="9"/>
      <c r="FU38" s="9"/>
      <c r="FV38" s="9"/>
      <c r="FW38" s="9"/>
      <c r="FX38" s="9"/>
      <c r="FY38" s="9"/>
      <c r="FZ38" s="9"/>
      <c r="GA38" s="9"/>
      <c r="GB38" s="9"/>
      <c r="GC38" s="9"/>
      <c r="GD38" s="9"/>
      <c r="GE38" s="9"/>
      <c r="GF38" s="9"/>
      <c r="GG38" s="9"/>
      <c r="GH38" s="9"/>
      <c r="GI38" s="9"/>
      <c r="GJ38" s="9"/>
      <c r="GK38" s="9"/>
      <c r="GL38" s="9"/>
      <c r="GM38" s="9"/>
      <c r="GN38" s="9"/>
      <c r="GO38" s="9"/>
      <c r="GP38" s="9"/>
      <c r="GQ38" s="9"/>
      <c r="GR38" s="9"/>
      <c r="GS38" s="9"/>
      <c r="GT38" s="9"/>
      <c r="GU38" s="9"/>
      <c r="GV38" s="9"/>
      <c r="GW38" s="9"/>
      <c r="GX38" s="9"/>
      <c r="GY38" s="9"/>
      <c r="GZ38" s="9"/>
      <c r="HA38" s="9"/>
      <c r="HB38" s="9"/>
      <c r="HC38" s="9"/>
      <c r="HD38" s="9"/>
      <c r="HE38" s="9"/>
      <c r="HF38" s="9"/>
      <c r="HG38" s="9"/>
      <c r="HH38" s="9"/>
      <c r="HI38" s="9"/>
      <c r="HJ38" s="9"/>
      <c r="HK38" s="9"/>
      <c r="HL38" s="9"/>
      <c r="HM38" s="9"/>
      <c r="HN38" s="9"/>
      <c r="HO38" s="9"/>
      <c r="HP38" s="9"/>
      <c r="HQ38" s="9"/>
      <c r="HR38" s="9"/>
      <c r="HS38" s="9"/>
      <c r="HT38" s="9"/>
      <c r="HU38" s="9"/>
      <c r="HV38" s="9"/>
      <c r="HW38" s="9"/>
      <c r="HX38" s="9"/>
      <c r="HY38" s="9"/>
      <c r="HZ38" s="9"/>
      <c r="IA38" s="9"/>
      <c r="IB38" s="9"/>
      <c r="IC38" s="9"/>
      <c r="ID38" s="9"/>
      <c r="IE38" s="9"/>
      <c r="IF38" s="9"/>
      <c r="IG38" s="9"/>
      <c r="IH38" s="9"/>
      <c r="II38" s="9"/>
      <c r="IJ38" s="9"/>
      <c r="IK38" s="9"/>
      <c r="IL38" s="9"/>
      <c r="IM38" s="9"/>
      <c r="IN38" s="9"/>
      <c r="IO38" s="9"/>
      <c r="IP38" s="9"/>
    </row>
    <row r="39" spans="1:250" ht="101.25" customHeight="1">
      <c r="A39" s="111" t="s">
        <v>81</v>
      </c>
      <c r="B39" s="4">
        <v>22</v>
      </c>
      <c r="C39" s="5" t="s">
        <v>39</v>
      </c>
      <c r="D39" s="40" t="s">
        <v>38</v>
      </c>
      <c r="E39" s="84">
        <v>30000</v>
      </c>
      <c r="F39" s="41" t="s">
        <v>2</v>
      </c>
      <c r="G39" s="47" t="s">
        <v>88</v>
      </c>
      <c r="H39" s="46" t="s">
        <v>116</v>
      </c>
    </row>
    <row r="40" spans="1:250" ht="213.75" customHeight="1">
      <c r="A40" s="112"/>
      <c r="B40" s="4">
        <v>23</v>
      </c>
      <c r="C40" s="5" t="s">
        <v>40</v>
      </c>
      <c r="D40" s="17" t="s">
        <v>57</v>
      </c>
      <c r="E40" s="83">
        <v>620000</v>
      </c>
      <c r="F40" s="22" t="s">
        <v>41</v>
      </c>
      <c r="G40" s="48" t="s">
        <v>88</v>
      </c>
      <c r="H40" s="16" t="s">
        <v>115</v>
      </c>
    </row>
    <row r="41" spans="1:250" ht="208.5" customHeight="1">
      <c r="A41" s="112"/>
      <c r="B41" s="15">
        <v>24</v>
      </c>
      <c r="C41" s="16" t="s">
        <v>43</v>
      </c>
      <c r="D41" s="42" t="s">
        <v>107</v>
      </c>
      <c r="E41" s="72">
        <v>200000</v>
      </c>
      <c r="F41" s="43" t="s">
        <v>10</v>
      </c>
      <c r="G41" s="43" t="s">
        <v>91</v>
      </c>
      <c r="H41" s="43" t="s">
        <v>93</v>
      </c>
    </row>
    <row r="42" spans="1:250" ht="132" customHeight="1">
      <c r="A42" s="112"/>
      <c r="B42" s="59">
        <v>25</v>
      </c>
      <c r="C42" s="60" t="s">
        <v>44</v>
      </c>
      <c r="D42" s="25" t="s">
        <v>45</v>
      </c>
      <c r="E42" s="77">
        <v>1650000</v>
      </c>
      <c r="F42" s="60" t="s">
        <v>10</v>
      </c>
      <c r="G42" s="52" t="s">
        <v>91</v>
      </c>
      <c r="H42" s="57" t="s">
        <v>119</v>
      </c>
    </row>
    <row r="43" spans="1:250" ht="132" customHeight="1">
      <c r="A43" s="112"/>
      <c r="B43" s="13">
        <v>26</v>
      </c>
      <c r="C43" s="13" t="s">
        <v>75</v>
      </c>
      <c r="D43" s="20" t="s">
        <v>8</v>
      </c>
      <c r="E43" s="85">
        <v>20000</v>
      </c>
      <c r="F43" s="7" t="s">
        <v>10</v>
      </c>
      <c r="G43" s="23" t="s">
        <v>108</v>
      </c>
      <c r="H43" s="7" t="s">
        <v>126</v>
      </c>
    </row>
    <row r="44" spans="1:250" ht="132" customHeight="1">
      <c r="A44" s="112"/>
      <c r="B44" s="4">
        <v>27</v>
      </c>
      <c r="C44" s="5" t="s">
        <v>76</v>
      </c>
      <c r="D44" s="17" t="s">
        <v>4</v>
      </c>
      <c r="E44" s="86">
        <v>80000</v>
      </c>
      <c r="F44" s="13" t="s">
        <v>82</v>
      </c>
      <c r="G44" s="95" t="s">
        <v>106</v>
      </c>
      <c r="H44" s="21" t="s">
        <v>134</v>
      </c>
    </row>
    <row r="45" spans="1:250" ht="132" customHeight="1">
      <c r="A45" s="112"/>
      <c r="B45" s="4">
        <v>28</v>
      </c>
      <c r="C45" s="5" t="s">
        <v>77</v>
      </c>
      <c r="D45" s="17" t="s">
        <v>3</v>
      </c>
      <c r="E45" s="86">
        <v>50000</v>
      </c>
      <c r="F45" s="13" t="s">
        <v>83</v>
      </c>
      <c r="G45" s="115"/>
      <c r="H45" s="21" t="s">
        <v>125</v>
      </c>
    </row>
    <row r="46" spans="1:250" ht="51" customHeight="1" thickBot="1">
      <c r="A46" s="113"/>
      <c r="B46" s="104"/>
      <c r="C46" s="105"/>
      <c r="D46" s="106"/>
      <c r="E46" s="87">
        <f>SUM(E39:E45)</f>
        <v>2650000</v>
      </c>
      <c r="F46" s="39"/>
      <c r="G46" s="39"/>
      <c r="H46" s="39"/>
    </row>
    <row r="47" spans="1:250" ht="65.25" customHeight="1">
      <c r="A47" s="114" t="s">
        <v>68</v>
      </c>
      <c r="B47" s="158" t="s">
        <v>113</v>
      </c>
      <c r="C47" s="159"/>
      <c r="D47" s="159"/>
      <c r="E47" s="159"/>
      <c r="F47" s="159"/>
      <c r="G47" s="159"/>
      <c r="H47" s="159"/>
    </row>
    <row r="48" spans="1:250" ht="144" customHeight="1">
      <c r="A48" s="112"/>
      <c r="B48" s="15">
        <v>29</v>
      </c>
      <c r="C48" s="16" t="s">
        <v>42</v>
      </c>
      <c r="D48" s="42" t="s">
        <v>109</v>
      </c>
      <c r="E48" s="72">
        <v>2450000</v>
      </c>
      <c r="F48" s="43" t="s">
        <v>10</v>
      </c>
      <c r="G48" s="52" t="s">
        <v>91</v>
      </c>
      <c r="H48" s="52" t="s">
        <v>127</v>
      </c>
    </row>
    <row r="49" spans="1:12" ht="102" customHeight="1">
      <c r="A49" s="112"/>
      <c r="B49" s="121">
        <v>30</v>
      </c>
      <c r="C49" s="160" t="s">
        <v>78</v>
      </c>
      <c r="D49" s="119" t="s">
        <v>47</v>
      </c>
      <c r="E49" s="161">
        <v>30000</v>
      </c>
      <c r="F49" s="95" t="s">
        <v>85</v>
      </c>
      <c r="G49" s="95" t="s">
        <v>106</v>
      </c>
      <c r="H49" s="95" t="s">
        <v>125</v>
      </c>
      <c r="L49" s="8"/>
    </row>
    <row r="50" spans="1:12" ht="89.25" customHeight="1">
      <c r="A50" s="112"/>
      <c r="B50" s="122"/>
      <c r="C50" s="90"/>
      <c r="D50" s="120"/>
      <c r="E50" s="90"/>
      <c r="F50" s="90"/>
      <c r="G50" s="115"/>
      <c r="H50" s="115"/>
    </row>
    <row r="51" spans="1:12" ht="136.5" customHeight="1">
      <c r="A51" s="112"/>
      <c r="B51" s="4">
        <v>31</v>
      </c>
      <c r="C51" s="5" t="s">
        <v>79</v>
      </c>
      <c r="D51" s="17" t="s">
        <v>5</v>
      </c>
      <c r="E51" s="83">
        <v>20000</v>
      </c>
      <c r="F51" s="5" t="s">
        <v>13</v>
      </c>
      <c r="G51" s="13" t="s">
        <v>104</v>
      </c>
      <c r="H51" s="5" t="s">
        <v>105</v>
      </c>
    </row>
    <row r="52" spans="1:12" ht="15.75" customHeight="1">
      <c r="A52" s="112"/>
      <c r="B52" s="121">
        <v>32</v>
      </c>
      <c r="C52" s="89" t="s">
        <v>80</v>
      </c>
      <c r="D52" s="91" t="s">
        <v>58</v>
      </c>
      <c r="E52" s="93">
        <v>250000</v>
      </c>
      <c r="F52" s="95" t="s">
        <v>61</v>
      </c>
      <c r="G52" s="127" t="s">
        <v>101</v>
      </c>
      <c r="H52" s="123" t="s">
        <v>121</v>
      </c>
    </row>
    <row r="53" spans="1:12" ht="98.25" customHeight="1">
      <c r="A53" s="112"/>
      <c r="B53" s="122"/>
      <c r="C53" s="90"/>
      <c r="D53" s="92"/>
      <c r="E53" s="94"/>
      <c r="F53" s="96"/>
      <c r="G53" s="124"/>
      <c r="H53" s="124"/>
    </row>
    <row r="54" spans="1:12" ht="45.75" customHeight="1" thickBot="1">
      <c r="A54" s="113"/>
      <c r="B54" s="104"/>
      <c r="C54" s="105"/>
      <c r="D54" s="106"/>
      <c r="E54" s="88">
        <f>SUM(E48:E53)</f>
        <v>2750000</v>
      </c>
      <c r="F54" s="38"/>
      <c r="G54" s="39"/>
      <c r="H54" s="38"/>
    </row>
    <row r="55" spans="1:12" ht="42.75" customHeight="1" thickBot="1">
      <c r="A55" s="175" t="s">
        <v>137</v>
      </c>
      <c r="B55" s="169"/>
      <c r="C55" s="169"/>
      <c r="D55" s="170"/>
      <c r="E55" s="68">
        <f>SUM(E14,E21,E30,E36,E46,E54)</f>
        <v>13608000</v>
      </c>
      <c r="F55" s="171"/>
      <c r="G55" s="169"/>
      <c r="H55" s="170"/>
    </row>
    <row r="56" spans="1:12" ht="42.75" customHeight="1">
      <c r="A56" s="117" t="s">
        <v>141</v>
      </c>
      <c r="B56" s="173"/>
      <c r="C56" s="173"/>
      <c r="D56" s="174"/>
      <c r="E56" s="69">
        <v>18753980</v>
      </c>
      <c r="F56" s="176"/>
      <c r="G56" s="173"/>
      <c r="H56" s="174"/>
    </row>
    <row r="57" spans="1:12" ht="42.75" customHeight="1">
      <c r="A57" s="177" t="s">
        <v>139</v>
      </c>
      <c r="B57" s="178"/>
      <c r="C57" s="178"/>
      <c r="D57" s="179"/>
      <c r="E57" s="70">
        <v>125700</v>
      </c>
      <c r="F57" s="180"/>
      <c r="G57" s="178"/>
      <c r="H57" s="179"/>
    </row>
    <row r="58" spans="1:12" ht="42.75" customHeight="1" thickBot="1">
      <c r="A58" s="181" t="s">
        <v>140</v>
      </c>
      <c r="B58" s="182"/>
      <c r="C58" s="182"/>
      <c r="D58" s="183"/>
      <c r="E58" s="71">
        <v>1709000</v>
      </c>
      <c r="F58" s="184"/>
      <c r="G58" s="182"/>
      <c r="H58" s="183"/>
    </row>
    <row r="59" spans="1:12" ht="42.75" customHeight="1" thickBot="1">
      <c r="A59" s="168" t="s">
        <v>138</v>
      </c>
      <c r="B59" s="169"/>
      <c r="C59" s="169"/>
      <c r="D59" s="170"/>
      <c r="E59" s="68">
        <f>SUM(E55:E58)</f>
        <v>34196680</v>
      </c>
      <c r="F59" s="171"/>
      <c r="G59" s="169"/>
      <c r="H59" s="172"/>
    </row>
    <row r="60" spans="1:12">
      <c r="D60" s="2"/>
      <c r="E60" s="2"/>
    </row>
    <row r="61" spans="1:12">
      <c r="D61" s="2"/>
      <c r="E61" s="2"/>
    </row>
    <row r="62" spans="1:12" ht="34.5" customHeight="1">
      <c r="A62" s="97" t="s">
        <v>142</v>
      </c>
      <c r="B62" s="97"/>
      <c r="C62" s="97"/>
      <c r="D62" s="97"/>
      <c r="E62" s="97"/>
      <c r="F62" s="97"/>
      <c r="G62" s="97"/>
      <c r="H62" s="97"/>
    </row>
  </sheetData>
  <sheetProtection selectLockedCells="1" selectUnlockedCells="1"/>
  <mergeCells count="69">
    <mergeCell ref="A59:D59"/>
    <mergeCell ref="F59:H59"/>
    <mergeCell ref="A56:D56"/>
    <mergeCell ref="A62:H62"/>
    <mergeCell ref="A55:D55"/>
    <mergeCell ref="F55:H55"/>
    <mergeCell ref="F56:H56"/>
    <mergeCell ref="A57:D57"/>
    <mergeCell ref="F57:H57"/>
    <mergeCell ref="A58:D58"/>
    <mergeCell ref="F58:H58"/>
    <mergeCell ref="B38:H38"/>
    <mergeCell ref="B33:B34"/>
    <mergeCell ref="C33:C34"/>
    <mergeCell ref="D33:D34"/>
    <mergeCell ref="H33:H34"/>
    <mergeCell ref="E33:E34"/>
    <mergeCell ref="G36:G37"/>
    <mergeCell ref="G33:G34"/>
    <mergeCell ref="E36:E37"/>
    <mergeCell ref="F36:F37"/>
    <mergeCell ref="F33:F34"/>
    <mergeCell ref="B47:H47"/>
    <mergeCell ref="B49:B50"/>
    <mergeCell ref="C49:C50"/>
    <mergeCell ref="E49:E50"/>
    <mergeCell ref="F49:F50"/>
    <mergeCell ref="G49:G50"/>
    <mergeCell ref="D23:D24"/>
    <mergeCell ref="E23:E24"/>
    <mergeCell ref="G23:G24"/>
    <mergeCell ref="F23:F24"/>
    <mergeCell ref="B3:H3"/>
    <mergeCell ref="B4:B7"/>
    <mergeCell ref="C4:C7"/>
    <mergeCell ref="D4:D7"/>
    <mergeCell ref="E4:E7"/>
    <mergeCell ref="B54:D54"/>
    <mergeCell ref="B46:D46"/>
    <mergeCell ref="A47:A54"/>
    <mergeCell ref="G44:G45"/>
    <mergeCell ref="A16:A21"/>
    <mergeCell ref="A32:A36"/>
    <mergeCell ref="B31:H31"/>
    <mergeCell ref="H49:H50"/>
    <mergeCell ref="D49:D50"/>
    <mergeCell ref="B52:B53"/>
    <mergeCell ref="H23:H24"/>
    <mergeCell ref="B22:H22"/>
    <mergeCell ref="G52:G53"/>
    <mergeCell ref="H52:H53"/>
    <mergeCell ref="A22:A30"/>
    <mergeCell ref="A39:A46"/>
    <mergeCell ref="C52:C53"/>
    <mergeCell ref="D52:D53"/>
    <mergeCell ref="E52:E53"/>
    <mergeCell ref="F52:F53"/>
    <mergeCell ref="A1:H1"/>
    <mergeCell ref="B36:D37"/>
    <mergeCell ref="B30:D30"/>
    <mergeCell ref="B21:D21"/>
    <mergeCell ref="B14:D14"/>
    <mergeCell ref="A3:A14"/>
    <mergeCell ref="B15:H15"/>
    <mergeCell ref="F4:F7"/>
    <mergeCell ref="G4:G7"/>
    <mergeCell ref="H4:H7"/>
    <mergeCell ref="B23:B24"/>
    <mergeCell ref="C23:C24"/>
  </mergeCells>
  <printOptions horizontalCentered="1"/>
  <pageMargins left="0.39370078740157483" right="0.39370078740157483" top="0.39370078740157483" bottom="0.39370078740157483" header="0.39370078740157483" footer="0.39370078740157483"/>
  <pageSetup paperSize="9" scale="54" firstPageNumber="0" fitToHeight="10" orientation="landscape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SheetLayoutView="1" workbookViewId="0">
      <selection activeCellId="1" sqref="G20 A1"/>
    </sheetView>
  </sheetViews>
  <sheetFormatPr defaultColWidth="9.125" defaultRowHeight="14.25"/>
  <cols>
    <col min="1" max="16384" width="9.125" style="1"/>
  </cols>
  <sheetData/>
  <sheetProtection selectLockedCells="1" selectUnlockedCells="1"/>
  <pageMargins left="0.7" right="0.7" top="0.75" bottom="0.75" header="0.51180555555555551" footer="0.51180555555555551"/>
  <pageSetup paperSize="9" firstPageNumber="0" orientation="portrait"/>
  <headerFooter alignWithMargins="0">
    <oddHeader>&amp;C&amp;A</oddHeader>
    <oddFooter xml:space="preserve">&amp;CPage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SheetLayoutView="1" workbookViewId="0">
      <selection activeCellId="1" sqref="G20 A1"/>
    </sheetView>
  </sheetViews>
  <sheetFormatPr defaultColWidth="9.125" defaultRowHeight="14.25"/>
  <cols>
    <col min="1" max="16384" width="9.125" style="1"/>
  </cols>
  <sheetData/>
  <sheetProtection selectLockedCells="1" selectUnlockedCells="1"/>
  <pageMargins left="0.7" right="0.7" top="0.75" bottom="0.75" header="0.51180555555555551" footer="0.51180555555555551"/>
  <pageSetup paperSize="9" firstPageNumber="0" orientation="portrait"/>
  <headerFooter alignWithMargins="0">
    <oddHeader>&amp;C&amp;A</oddHeader>
    <oddFooter xml:space="preserve">&amp;CPage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2</vt:i4>
      </vt:variant>
    </vt:vector>
  </HeadingPairs>
  <TitlesOfParts>
    <vt:vector size="5" baseType="lpstr">
      <vt:lpstr>Arkusz1</vt:lpstr>
      <vt:lpstr>Arkusz2</vt:lpstr>
      <vt:lpstr>Arkusz3</vt:lpstr>
      <vt:lpstr>Arkusz1!Excel_BuiltIn_Print_Area</vt:lpstr>
      <vt:lpstr>Arkusz1!Obszar_wydruku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i.miloszewska</dc:creator>
  <cp:lastModifiedBy>Paweł Piotrowicz</cp:lastModifiedBy>
  <cp:lastPrinted>2020-12-01T09:47:00Z</cp:lastPrinted>
  <dcterms:created xsi:type="dcterms:W3CDTF">2020-11-20T11:41:46Z</dcterms:created>
  <dcterms:modified xsi:type="dcterms:W3CDTF">2021-02-03T10:16:10Z</dcterms:modified>
</cp:coreProperties>
</file>